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" yWindow="516" windowWidth="22716" windowHeight="8940"/>
  </bookViews>
  <sheets>
    <sheet name="Отчет1" sheetId="1" r:id="rId1"/>
  </sheets>
  <calcPr calcId="14562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16" i="1"/>
  <c r="M13" i="1"/>
  <c r="M14" i="1"/>
  <c r="M15" i="1"/>
  <c r="M12" i="1"/>
  <c r="M6" i="1"/>
  <c r="M7" i="1"/>
  <c r="M8" i="1"/>
  <c r="M9" i="1"/>
  <c r="M10" i="1"/>
  <c r="M11" i="1"/>
  <c r="M5" i="1"/>
  <c r="Q22" i="1"/>
  <c r="O22" i="1"/>
  <c r="Q16" i="1"/>
  <c r="Q20" i="1" s="1"/>
  <c r="Q14" i="1"/>
  <c r="Q13" i="1"/>
  <c r="Q11" i="1"/>
  <c r="Q17" i="1" s="1"/>
  <c r="Q18" i="1" s="1"/>
  <c r="Q10" i="1"/>
  <c r="O9" i="1"/>
  <c r="Q6" i="1"/>
  <c r="Q24" i="1" s="1"/>
  <c r="O6" i="1"/>
  <c r="O8" i="1" s="1"/>
  <c r="Q25" i="1" l="1"/>
  <c r="O10" i="1"/>
  <c r="Q19" i="1"/>
  <c r="O11" i="1" l="1"/>
  <c r="O13" i="1"/>
  <c r="O14" i="1" s="1"/>
  <c r="O12" i="1"/>
  <c r="Q26" i="1"/>
  <c r="Q27" i="1"/>
  <c r="O17" i="1" l="1"/>
  <c r="O18" i="1"/>
  <c r="O19" i="1"/>
  <c r="O20" i="1" s="1"/>
  <c r="O16" i="1"/>
  <c r="O27" i="1" l="1"/>
  <c r="O25" i="1"/>
  <c r="O24" i="1"/>
  <c r="O26" i="1"/>
</calcChain>
</file>

<file path=xl/sharedStrings.xml><?xml version="1.0" encoding="utf-8"?>
<sst xmlns="http://schemas.openxmlformats.org/spreadsheetml/2006/main" count="68" uniqueCount="46">
  <si>
    <t>Протокол проведения муниципального этапа Всероссийской олимпиады школьников по русскому языку 12.11.2022</t>
  </si>
  <si>
    <t>№ п/п</t>
  </si>
  <si>
    <t>Код участника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</si>
  <si>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</si>
  <si>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</si>
  <si>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</si>
  <si>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</si>
  <si>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</si>
  <si>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</si>
  <si>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>Рус7-1</t>
  </si>
  <si>
    <t>участник</t>
  </si>
  <si>
    <t>МБОУ Краснинская средняя школа</t>
  </si>
  <si>
    <t>Новикова Елена Владимировна</t>
  </si>
  <si>
    <t>Рус7-2</t>
  </si>
  <si>
    <t xml:space="preserve">участник </t>
  </si>
  <si>
    <t>Рус8-1</t>
  </si>
  <si>
    <t>победитель</t>
  </si>
  <si>
    <t>МБОУ Гусинская средняя школа</t>
  </si>
  <si>
    <t>Котова Татьяна Александровна</t>
  </si>
  <si>
    <t>Рус8-2</t>
  </si>
  <si>
    <t>Давыденкова Татьяна Николаевна</t>
  </si>
  <si>
    <t>Кабычкина Ирина Евгеньевна</t>
  </si>
  <si>
    <t>Рус8-3</t>
  </si>
  <si>
    <t>Рус8-4</t>
  </si>
  <si>
    <t>Рус9-1</t>
  </si>
  <si>
    <t>Хлябина Ирина Александровна</t>
  </si>
  <si>
    <t>Рус9-2</t>
  </si>
  <si>
    <t>Рус9-3</t>
  </si>
  <si>
    <t>Рус9-4</t>
  </si>
  <si>
    <t>МБОУ Глубокинская школа</t>
  </si>
  <si>
    <t>Морозова Ирина Николаевна</t>
  </si>
  <si>
    <t>Рус10-1</t>
  </si>
  <si>
    <t>Рус10-2</t>
  </si>
  <si>
    <t>Рус10-3</t>
  </si>
  <si>
    <t>Рус10-4</t>
  </si>
  <si>
    <t>Рус10-5</t>
  </si>
  <si>
    <t>Рус10-6</t>
  </si>
  <si>
    <t>МБОУ Красновская школа имени М. Бабикова</t>
  </si>
  <si>
    <t>Оиспенко Галина Михайловна</t>
  </si>
  <si>
    <t>Рус10-7</t>
  </si>
  <si>
    <t>Рус10-8</t>
  </si>
  <si>
    <t>Зарецкая Светлана Георгиевна</t>
  </si>
  <si>
    <t>Рус11-1</t>
  </si>
  <si>
    <t>Рус11-2</t>
  </si>
  <si>
    <t>Рус11-3</t>
  </si>
  <si>
    <t>Рус11-4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</si>
</sst>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2"/>
      <color rgb="FF000000"/>
      <name val="Times New Roman"/>
    </font>
    <font>
      <b/>
      <sz val="18"/>
      <color rgb="FF000000"/>
      <name val="Times New Roman"/>
    </font>
    <font>
      <b/>
      <sz val="12"/>
      <color rgb="FF000000"/>
      <name val="Times New Roman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/>
    <xf numFmtId="14" fontId="1" fillId="2" borderId="2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horizontal="left" wrapText="1"/>
    </xf>
    <xf numFmtId="0" fontId="4" fillId="2" borderId="2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horizontal="fill"/>
    </xf>
    <xf numFmtId="16" fontId="1" fillId="2" borderId="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7" workbookViewId="0">
      <selection activeCell="M29" sqref="M29"/>
    </sheetView>
  </sheetViews>
  <sheetFormatPr defaultColWidth="9.109375" defaultRowHeight="15.6" x14ac:dyDescent="0.3"/>
  <cols>
    <col min="1" max="1" width="6.109375" style="2" customWidth="1"/>
    <col min="2" max="2" width="18.109375" style="1" customWidth="1"/>
    <col min="3" max="3" width="8" style="2" customWidth="1"/>
    <col min="4" max="12" width="5" style="2" customWidth="1"/>
    <col min="13" max="13" width="9.6640625" style="3" customWidth="1"/>
    <col min="14" max="14" width="14.88671875" style="1" customWidth="1"/>
    <col min="15" max="15" width="35.6640625" style="1" customWidth="1"/>
    <col min="16" max="16" width="12" style="1" customWidth="1"/>
    <col min="17" max="18" width="41.109375" style="1" customWidth="1"/>
    <col min="19" max="19" width="9.109375" style="1" customWidth="1"/>
    <col min="20" max="16384" width="9.109375" style="1"/>
  </cols>
  <sheetData>
    <row r="1" spans="1:18" ht="40.5" customHeight="1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4" spans="1:18" s="4" customFormat="1" ht="31.2" x14ac:dyDescent="0.3">
      <c r="A4" s="5" t="s">
        <v>1</v>
      </c>
      <c r="B4" s="6" t="s">
        <v>2</v>
      </c>
      <c r="C4" s="6" t="s">
        <v>3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7" t="s">
        <v>4</v>
      </c>
      <c r="N4" s="6" t="s">
        <v>5</v>
      </c>
      <c r="O4" s="6" t="s">
        <v>6</v>
      </c>
      <c r="P4" s="8" t="s">
        <v>7</v>
      </c>
      <c r="Q4" s="8" t="s">
        <v>8</v>
      </c>
      <c r="R4" s="8"/>
    </row>
    <row r="5" spans="1:18" s="4" customFormat="1" x14ac:dyDescent="0.3">
      <c r="A5" s="9">
        <v>1</v>
      </c>
      <c r="B5" s="10" t="s">
        <v>9</v>
      </c>
      <c r="C5" s="11">
        <v>7</v>
      </c>
      <c r="D5" s="12">
        <v>2</v>
      </c>
      <c r="E5" s="12">
        <v>5</v>
      </c>
      <c r="F5" s="12">
        <v>4.5</v>
      </c>
      <c r="G5" s="12">
        <v>0</v>
      </c>
      <c r="H5" s="12">
        <v>3.5</v>
      </c>
      <c r="I5" s="12">
        <v>3</v>
      </c>
      <c r="J5" s="12">
        <v>0</v>
      </c>
      <c r="K5" s="12"/>
      <c r="L5" s="12"/>
      <c r="M5" s="13">
        <f>ROUND((D5+E5+F5+G5+H5+I5+J5+K5+L5)*100/51,1)</f>
        <v>35.299999999999997</v>
      </c>
      <c r="N5" s="10" t="s">
        <v>10</v>
      </c>
      <c r="O5" s="14" t="s">
        <v>11</v>
      </c>
      <c r="P5" s="15">
        <v>40210</v>
      </c>
      <c r="Q5" s="16" t="s">
        <v>12</v>
      </c>
      <c r="R5" s="16"/>
    </row>
    <row r="6" spans="1:18" s="4" customFormat="1" x14ac:dyDescent="0.3">
      <c r="A6" s="9">
        <v>2</v>
      </c>
      <c r="B6" s="10" t="s">
        <v>13</v>
      </c>
      <c r="C6" s="11">
        <v>7</v>
      </c>
      <c r="D6" s="12">
        <v>1</v>
      </c>
      <c r="E6" s="12">
        <v>5</v>
      </c>
      <c r="F6" s="12">
        <v>0</v>
      </c>
      <c r="G6" s="12">
        <v>0</v>
      </c>
      <c r="H6" s="12">
        <v>3</v>
      </c>
      <c r="I6" s="12">
        <v>2</v>
      </c>
      <c r="J6" s="12">
        <v>0</v>
      </c>
      <c r="K6" s="12"/>
      <c r="L6" s="12"/>
      <c r="M6" s="13">
        <f t="shared" ref="M6:M12" si="0">ROUND((D6+E6+F6+G6+H6+I6+J6+K6+L6)*100/51,1)</f>
        <v>21.6</v>
      </c>
      <c r="N6" s="10" t="s">
        <v>14</v>
      </c>
      <c r="O6" s="14" t="str">
        <f>$O$5</f>
        <v>МБОУ Краснинская средняя школа</v>
      </c>
      <c r="P6" s="15">
        <v>40199</v>
      </c>
      <c r="Q6" s="16" t="str">
        <f>$Q$5</f>
        <v>Новикова Елена Владимировна</v>
      </c>
      <c r="R6" s="16"/>
    </row>
    <row r="7" spans="1:18" s="4" customFormat="1" x14ac:dyDescent="0.3">
      <c r="A7" s="9">
        <v>3</v>
      </c>
      <c r="B7" s="10" t="s">
        <v>15</v>
      </c>
      <c r="C7" s="11">
        <v>8</v>
      </c>
      <c r="D7" s="12">
        <v>3</v>
      </c>
      <c r="E7" s="12">
        <v>5</v>
      </c>
      <c r="F7" s="12">
        <v>3</v>
      </c>
      <c r="G7" s="12">
        <v>2</v>
      </c>
      <c r="H7" s="12">
        <v>2</v>
      </c>
      <c r="I7" s="12">
        <v>5</v>
      </c>
      <c r="J7" s="12">
        <v>7</v>
      </c>
      <c r="K7" s="12"/>
      <c r="L7" s="12"/>
      <c r="M7" s="13">
        <f t="shared" si="0"/>
        <v>52.9</v>
      </c>
      <c r="N7" s="10" t="s">
        <v>16</v>
      </c>
      <c r="O7" s="14" t="s">
        <v>17</v>
      </c>
      <c r="P7" s="15">
        <v>39849</v>
      </c>
      <c r="Q7" s="16" t="s">
        <v>18</v>
      </c>
      <c r="R7" s="16"/>
    </row>
    <row r="8" spans="1:18" s="4" customFormat="1" x14ac:dyDescent="0.3">
      <c r="A8" s="9">
        <v>4</v>
      </c>
      <c r="B8" s="10" t="s">
        <v>19</v>
      </c>
      <c r="C8" s="11">
        <v>8</v>
      </c>
      <c r="D8" s="12">
        <v>1</v>
      </c>
      <c r="E8" s="12">
        <v>6</v>
      </c>
      <c r="F8" s="12">
        <v>6</v>
      </c>
      <c r="G8" s="12">
        <v>3</v>
      </c>
      <c r="H8" s="12">
        <v>1.5</v>
      </c>
      <c r="I8" s="12">
        <v>3</v>
      </c>
      <c r="J8" s="12">
        <v>0</v>
      </c>
      <c r="K8" s="12"/>
      <c r="L8" s="12"/>
      <c r="M8" s="13">
        <f t="shared" si="0"/>
        <v>40.200000000000003</v>
      </c>
      <c r="N8" s="10" t="s">
        <v>14</v>
      </c>
      <c r="O8" s="14" t="str">
        <f>$O$6</f>
        <v>МБОУ Краснинская средняя школа</v>
      </c>
      <c r="P8" s="15">
        <v>40011</v>
      </c>
      <c r="Q8" s="16" t="s">
        <v>20</v>
      </c>
      <c r="R8" s="16"/>
    </row>
    <row r="9" spans="1:18" x14ac:dyDescent="0.3">
      <c r="A9" s="9">
        <v>5</v>
      </c>
      <c r="B9" s="10" t="s">
        <v>19</v>
      </c>
      <c r="C9" s="11">
        <v>8</v>
      </c>
      <c r="D9" s="12">
        <v>1</v>
      </c>
      <c r="E9" s="12">
        <v>5</v>
      </c>
      <c r="F9" s="12">
        <v>5</v>
      </c>
      <c r="G9" s="12">
        <v>3</v>
      </c>
      <c r="H9" s="12">
        <v>1.5</v>
      </c>
      <c r="I9" s="12">
        <v>1</v>
      </c>
      <c r="J9" s="12">
        <v>0</v>
      </c>
      <c r="K9" s="12"/>
      <c r="L9" s="12"/>
      <c r="M9" s="13">
        <f t="shared" si="0"/>
        <v>32.4</v>
      </c>
      <c r="N9" s="10" t="s">
        <v>10</v>
      </c>
      <c r="O9" s="14" t="str">
        <f>$O$6</f>
        <v>МБОУ Краснинская средняя школа</v>
      </c>
      <c r="P9" s="15">
        <v>40021</v>
      </c>
      <c r="Q9" s="16" t="s">
        <v>21</v>
      </c>
      <c r="R9" s="14"/>
    </row>
    <row r="10" spans="1:18" x14ac:dyDescent="0.3">
      <c r="A10" s="9">
        <v>6</v>
      </c>
      <c r="B10" s="10" t="s">
        <v>22</v>
      </c>
      <c r="C10" s="11">
        <v>8</v>
      </c>
      <c r="D10" s="12">
        <v>3</v>
      </c>
      <c r="E10" s="12">
        <v>6</v>
      </c>
      <c r="F10" s="12">
        <v>5.25</v>
      </c>
      <c r="G10" s="12">
        <v>0</v>
      </c>
      <c r="H10" s="12">
        <v>1.5</v>
      </c>
      <c r="I10" s="12">
        <v>3</v>
      </c>
      <c r="J10" s="12">
        <v>1</v>
      </c>
      <c r="K10" s="12"/>
      <c r="L10" s="12"/>
      <c r="M10" s="13">
        <f t="shared" si="0"/>
        <v>38.700000000000003</v>
      </c>
      <c r="N10" s="10" t="s">
        <v>10</v>
      </c>
      <c r="O10" s="14" t="str">
        <f>$O$6</f>
        <v>МБОУ Краснинская средняя школа</v>
      </c>
      <c r="P10" s="15">
        <v>39834</v>
      </c>
      <c r="Q10" s="16" t="str">
        <f>$Q$8</f>
        <v>Давыденкова Татьяна Николаевна</v>
      </c>
      <c r="R10" s="14"/>
    </row>
    <row r="11" spans="1:18" x14ac:dyDescent="0.3">
      <c r="A11" s="9">
        <v>7</v>
      </c>
      <c r="B11" s="10" t="s">
        <v>23</v>
      </c>
      <c r="C11" s="11">
        <v>8</v>
      </c>
      <c r="D11" s="12">
        <v>1</v>
      </c>
      <c r="E11" s="12">
        <v>6</v>
      </c>
      <c r="F11" s="12">
        <v>3</v>
      </c>
      <c r="G11" s="12">
        <v>0</v>
      </c>
      <c r="H11" s="12">
        <v>0</v>
      </c>
      <c r="I11" s="12">
        <v>4</v>
      </c>
      <c r="J11" s="12">
        <v>0</v>
      </c>
      <c r="K11" s="12"/>
      <c r="L11" s="12"/>
      <c r="M11" s="13">
        <f t="shared" si="0"/>
        <v>27.5</v>
      </c>
      <c r="N11" s="10" t="s">
        <v>14</v>
      </c>
      <c r="O11" s="14" t="str">
        <f>$O$10</f>
        <v>МБОУ Краснинская средняя школа</v>
      </c>
      <c r="P11" s="15">
        <v>39862</v>
      </c>
      <c r="Q11" s="16" t="str">
        <f>$Q$8</f>
        <v>Давыденкова Татьяна Николаевна</v>
      </c>
      <c r="R11" s="14"/>
    </row>
    <row r="12" spans="1:18" x14ac:dyDescent="0.3">
      <c r="A12" s="9">
        <v>8</v>
      </c>
      <c r="B12" s="10" t="s">
        <v>24</v>
      </c>
      <c r="C12" s="11">
        <v>9</v>
      </c>
      <c r="D12" s="12">
        <v>1.5</v>
      </c>
      <c r="E12" s="12">
        <v>5.25</v>
      </c>
      <c r="F12" s="12">
        <v>5</v>
      </c>
      <c r="G12" s="12">
        <v>3</v>
      </c>
      <c r="H12" s="12">
        <v>0</v>
      </c>
      <c r="I12" s="12">
        <v>3</v>
      </c>
      <c r="J12" s="12">
        <v>6</v>
      </c>
      <c r="K12" s="12"/>
      <c r="L12" s="12"/>
      <c r="M12" s="13">
        <f>ROUND((D12+E12+F12+G12+H12+I12+J12+K12+L12)*100/53,1)</f>
        <v>44.8</v>
      </c>
      <c r="N12" s="10" t="s">
        <v>14</v>
      </c>
      <c r="O12" s="14" t="str">
        <f>$O$10</f>
        <v>МБОУ Краснинская средняя школа</v>
      </c>
      <c r="P12" s="15">
        <v>39566</v>
      </c>
      <c r="Q12" s="16" t="s">
        <v>25</v>
      </c>
      <c r="R12" s="14"/>
    </row>
    <row r="13" spans="1:18" x14ac:dyDescent="0.3">
      <c r="A13" s="9">
        <v>9</v>
      </c>
      <c r="B13" s="10" t="s">
        <v>26</v>
      </c>
      <c r="C13" s="11">
        <v>9</v>
      </c>
      <c r="D13" s="12">
        <v>0.5</v>
      </c>
      <c r="E13" s="12">
        <v>4.5</v>
      </c>
      <c r="F13" s="12">
        <v>3.5</v>
      </c>
      <c r="G13" s="12">
        <v>3</v>
      </c>
      <c r="H13" s="12">
        <v>2</v>
      </c>
      <c r="I13" s="12">
        <v>4</v>
      </c>
      <c r="J13" s="12">
        <v>0</v>
      </c>
      <c r="K13" s="12"/>
      <c r="L13" s="12"/>
      <c r="M13" s="13">
        <f t="shared" ref="M13:M16" si="1">ROUND((D13+E13+F13+G13+H13+I13+J13+K13+L13)*100/53,1)</f>
        <v>33</v>
      </c>
      <c r="N13" s="10" t="s">
        <v>14</v>
      </c>
      <c r="O13" s="14" t="str">
        <f>$O$10</f>
        <v>МБОУ Краснинская средняя школа</v>
      </c>
      <c r="P13" s="15">
        <v>39593</v>
      </c>
      <c r="Q13" s="16" t="str">
        <f>$Q$12</f>
        <v>Хлябина Ирина Александровна</v>
      </c>
      <c r="R13" s="17"/>
    </row>
    <row r="14" spans="1:18" x14ac:dyDescent="0.3">
      <c r="A14" s="9">
        <v>10</v>
      </c>
      <c r="B14" s="10" t="s">
        <v>27</v>
      </c>
      <c r="C14" s="11">
        <v>9</v>
      </c>
      <c r="D14" s="12">
        <v>1</v>
      </c>
      <c r="E14" s="12">
        <v>0</v>
      </c>
      <c r="F14" s="12">
        <v>5.5</v>
      </c>
      <c r="G14" s="12">
        <v>0</v>
      </c>
      <c r="H14" s="12">
        <v>0</v>
      </c>
      <c r="I14" s="12">
        <v>0</v>
      </c>
      <c r="J14" s="12">
        <v>0</v>
      </c>
      <c r="K14" s="12"/>
      <c r="L14" s="12"/>
      <c r="M14" s="13">
        <f t="shared" si="1"/>
        <v>12.3</v>
      </c>
      <c r="N14" s="10" t="s">
        <v>14</v>
      </c>
      <c r="O14" s="14" t="str">
        <f>$O$13</f>
        <v>МБОУ Краснинская средняя школа</v>
      </c>
      <c r="P14" s="15">
        <v>39599</v>
      </c>
      <c r="Q14" s="16" t="str">
        <f>$Q$12</f>
        <v>Хлябина Ирина Александровна</v>
      </c>
      <c r="R14" s="17"/>
    </row>
    <row r="15" spans="1:18" x14ac:dyDescent="0.3">
      <c r="A15" s="9">
        <v>11</v>
      </c>
      <c r="B15" s="10" t="s">
        <v>28</v>
      </c>
      <c r="C15" s="11">
        <v>9</v>
      </c>
      <c r="D15" s="12">
        <v>1</v>
      </c>
      <c r="E15" s="12">
        <v>3</v>
      </c>
      <c r="F15" s="12">
        <v>3.5</v>
      </c>
      <c r="G15" s="12">
        <v>0</v>
      </c>
      <c r="H15" s="12">
        <v>0</v>
      </c>
      <c r="I15" s="12">
        <v>0</v>
      </c>
      <c r="J15" s="12">
        <v>1</v>
      </c>
      <c r="K15" s="12"/>
      <c r="L15" s="12"/>
      <c r="M15" s="13">
        <f t="shared" si="1"/>
        <v>16</v>
      </c>
      <c r="N15" s="10" t="s">
        <v>14</v>
      </c>
      <c r="O15" s="14" t="s">
        <v>29</v>
      </c>
      <c r="P15" s="15">
        <v>39460</v>
      </c>
      <c r="Q15" s="16" t="s">
        <v>30</v>
      </c>
      <c r="R15" s="18"/>
    </row>
    <row r="16" spans="1:18" x14ac:dyDescent="0.3">
      <c r="A16" s="9">
        <v>12</v>
      </c>
      <c r="B16" s="10" t="s">
        <v>31</v>
      </c>
      <c r="C16" s="11">
        <v>10</v>
      </c>
      <c r="D16" s="12">
        <v>3</v>
      </c>
      <c r="E16" s="12">
        <v>0</v>
      </c>
      <c r="F16" s="12">
        <v>1</v>
      </c>
      <c r="G16" s="12">
        <v>0</v>
      </c>
      <c r="H16" s="12">
        <v>7</v>
      </c>
      <c r="I16" s="12">
        <v>0</v>
      </c>
      <c r="J16" s="12">
        <v>5</v>
      </c>
      <c r="K16" s="12"/>
      <c r="L16" s="12"/>
      <c r="M16" s="13">
        <f>ROUND((D16+E16+F16+G16+H16+I16+J16+K16+L16)*100/55,1)</f>
        <v>29.1</v>
      </c>
      <c r="N16" s="10" t="s">
        <v>14</v>
      </c>
      <c r="O16" s="14" t="str">
        <f>$O$14</f>
        <v>МБОУ Краснинская средняя школа</v>
      </c>
      <c r="P16" s="15">
        <v>39310</v>
      </c>
      <c r="Q16" s="16" t="str">
        <f>$Q$9</f>
        <v>Кабычкина Ирина Евгеньевна</v>
      </c>
      <c r="R16" s="18"/>
    </row>
    <row r="17" spans="1:18" x14ac:dyDescent="0.3">
      <c r="A17" s="9">
        <v>13</v>
      </c>
      <c r="B17" s="10" t="s">
        <v>32</v>
      </c>
      <c r="C17" s="11">
        <v>10</v>
      </c>
      <c r="D17" s="12">
        <v>4</v>
      </c>
      <c r="E17" s="12">
        <v>5</v>
      </c>
      <c r="F17" s="12">
        <v>0</v>
      </c>
      <c r="G17" s="12">
        <v>0</v>
      </c>
      <c r="H17" s="12">
        <v>7</v>
      </c>
      <c r="I17" s="12">
        <v>0</v>
      </c>
      <c r="J17" s="12">
        <v>8</v>
      </c>
      <c r="K17" s="12"/>
      <c r="L17" s="12"/>
      <c r="M17" s="13">
        <f t="shared" ref="M17:M27" si="2">ROUND((D17+E17+F17+G17+H17+I17+J17+K17+L17)*100/55,1)</f>
        <v>43.6</v>
      </c>
      <c r="N17" s="10" t="s">
        <v>10</v>
      </c>
      <c r="O17" s="14" t="str">
        <f>$O$14</f>
        <v>МБОУ Краснинская средняя школа</v>
      </c>
      <c r="P17" s="15">
        <v>39165</v>
      </c>
      <c r="Q17" s="16" t="str">
        <f>$Q$11</f>
        <v>Давыденкова Татьяна Николаевна</v>
      </c>
      <c r="R17" s="19"/>
    </row>
    <row r="18" spans="1:18" x14ac:dyDescent="0.3">
      <c r="A18" s="9">
        <v>14</v>
      </c>
      <c r="B18" s="10" t="s">
        <v>33</v>
      </c>
      <c r="C18" s="11">
        <v>10</v>
      </c>
      <c r="D18" s="12">
        <v>3</v>
      </c>
      <c r="E18" s="12">
        <v>5</v>
      </c>
      <c r="F18" s="12">
        <v>1</v>
      </c>
      <c r="G18" s="12">
        <v>0</v>
      </c>
      <c r="H18" s="12">
        <v>3</v>
      </c>
      <c r="I18" s="12">
        <v>0</v>
      </c>
      <c r="J18" s="12">
        <v>6</v>
      </c>
      <c r="K18" s="12"/>
      <c r="L18" s="12"/>
      <c r="M18" s="13">
        <f t="shared" si="2"/>
        <v>32.700000000000003</v>
      </c>
      <c r="N18" s="10" t="s">
        <v>14</v>
      </c>
      <c r="O18" s="14" t="str">
        <f>$O$14</f>
        <v>МБОУ Краснинская средняя школа</v>
      </c>
      <c r="P18" s="15">
        <v>39345</v>
      </c>
      <c r="Q18" s="16" t="str">
        <f>$Q$17</f>
        <v>Давыденкова Татьяна Николаевна</v>
      </c>
      <c r="R18" s="14"/>
    </row>
    <row r="19" spans="1:18" x14ac:dyDescent="0.3">
      <c r="A19" s="9">
        <v>15</v>
      </c>
      <c r="B19" s="10" t="s">
        <v>34</v>
      </c>
      <c r="C19" s="11">
        <v>10</v>
      </c>
      <c r="D19" s="12">
        <v>4</v>
      </c>
      <c r="E19" s="12">
        <v>5</v>
      </c>
      <c r="F19" s="12">
        <v>1</v>
      </c>
      <c r="G19" s="12">
        <v>1</v>
      </c>
      <c r="H19" s="12">
        <v>4</v>
      </c>
      <c r="I19" s="12">
        <v>0</v>
      </c>
      <c r="J19" s="12">
        <v>2</v>
      </c>
      <c r="K19" s="12"/>
      <c r="L19" s="12"/>
      <c r="M19" s="13">
        <f t="shared" si="2"/>
        <v>30.9</v>
      </c>
      <c r="N19" s="10" t="s">
        <v>10</v>
      </c>
      <c r="O19" s="14" t="str">
        <f>$O$14</f>
        <v>МБОУ Краснинская средняя школа</v>
      </c>
      <c r="P19" s="15">
        <v>39150</v>
      </c>
      <c r="Q19" s="16" t="str">
        <f>$Q$16</f>
        <v>Кабычкина Ирина Евгеньевна</v>
      </c>
      <c r="R19" s="14"/>
    </row>
    <row r="20" spans="1:18" x14ac:dyDescent="0.3">
      <c r="A20" s="9">
        <v>16</v>
      </c>
      <c r="B20" s="10" t="s">
        <v>35</v>
      </c>
      <c r="C20" s="11">
        <v>10</v>
      </c>
      <c r="D20" s="12">
        <v>3</v>
      </c>
      <c r="E20" s="12">
        <v>5</v>
      </c>
      <c r="F20" s="12">
        <v>1</v>
      </c>
      <c r="G20" s="12">
        <v>0</v>
      </c>
      <c r="H20" s="12">
        <v>6</v>
      </c>
      <c r="I20" s="12">
        <v>0</v>
      </c>
      <c r="J20" s="12">
        <v>3</v>
      </c>
      <c r="K20" s="12"/>
      <c r="L20" s="12"/>
      <c r="M20" s="13">
        <f t="shared" si="2"/>
        <v>32.700000000000003</v>
      </c>
      <c r="N20" s="10" t="s">
        <v>14</v>
      </c>
      <c r="O20" s="14" t="str">
        <f>$O$19</f>
        <v>МБОУ Краснинская средняя школа</v>
      </c>
      <c r="P20" s="15">
        <v>39112</v>
      </c>
      <c r="Q20" s="16" t="str">
        <f>$Q$16</f>
        <v>Кабычкина Ирина Евгеньевна</v>
      </c>
      <c r="R20" s="14"/>
    </row>
    <row r="21" spans="1:18" x14ac:dyDescent="0.3">
      <c r="A21" s="9">
        <v>17</v>
      </c>
      <c r="B21" s="10" t="s">
        <v>36</v>
      </c>
      <c r="C21" s="11">
        <v>10</v>
      </c>
      <c r="D21" s="12">
        <v>4</v>
      </c>
      <c r="E21" s="12">
        <v>3</v>
      </c>
      <c r="F21" s="12">
        <v>0</v>
      </c>
      <c r="G21" s="12">
        <v>1</v>
      </c>
      <c r="H21" s="12">
        <v>0</v>
      </c>
      <c r="I21" s="12">
        <v>0</v>
      </c>
      <c r="J21" s="12">
        <v>3</v>
      </c>
      <c r="K21" s="12"/>
      <c r="L21" s="12"/>
      <c r="M21" s="13">
        <f t="shared" si="2"/>
        <v>20</v>
      </c>
      <c r="N21" s="10" t="s">
        <v>10</v>
      </c>
      <c r="O21" s="14" t="s">
        <v>37</v>
      </c>
      <c r="P21" s="15">
        <v>39418</v>
      </c>
      <c r="Q21" s="16" t="s">
        <v>38</v>
      </c>
      <c r="R21" s="18"/>
    </row>
    <row r="22" spans="1:18" x14ac:dyDescent="0.3">
      <c r="A22" s="9">
        <v>18</v>
      </c>
      <c r="B22" s="10" t="s">
        <v>39</v>
      </c>
      <c r="C22" s="11">
        <v>10</v>
      </c>
      <c r="D22" s="12">
        <v>4</v>
      </c>
      <c r="E22" s="12">
        <v>6</v>
      </c>
      <c r="F22" s="12">
        <v>0</v>
      </c>
      <c r="G22" s="12">
        <v>1</v>
      </c>
      <c r="H22" s="12">
        <v>0</v>
      </c>
      <c r="I22" s="12">
        <v>1</v>
      </c>
      <c r="J22" s="12">
        <v>7</v>
      </c>
      <c r="K22" s="12"/>
      <c r="L22" s="12"/>
      <c r="M22" s="13">
        <f t="shared" si="2"/>
        <v>34.5</v>
      </c>
      <c r="N22" s="10" t="s">
        <v>14</v>
      </c>
      <c r="O22" s="14" t="str">
        <f>$O$21</f>
        <v>МБОУ Красновская школа имени М. Бабикова</v>
      </c>
      <c r="P22" s="15">
        <v>39294</v>
      </c>
      <c r="Q22" s="16" t="str">
        <f>$Q$21</f>
        <v>Оиспенко Галина Михайловна</v>
      </c>
      <c r="R22" s="14"/>
    </row>
    <row r="23" spans="1:18" x14ac:dyDescent="0.3">
      <c r="A23" s="9">
        <v>19</v>
      </c>
      <c r="B23" s="10" t="s">
        <v>40</v>
      </c>
      <c r="C23" s="11">
        <v>10</v>
      </c>
      <c r="D23" s="12">
        <v>2</v>
      </c>
      <c r="E23" s="12">
        <v>5.5</v>
      </c>
      <c r="F23" s="12">
        <v>4</v>
      </c>
      <c r="G23" s="12">
        <v>1</v>
      </c>
      <c r="H23" s="12">
        <v>1</v>
      </c>
      <c r="I23" s="12">
        <v>1</v>
      </c>
      <c r="J23" s="12">
        <v>7</v>
      </c>
      <c r="K23" s="12"/>
      <c r="L23" s="12"/>
      <c r="M23" s="13">
        <f t="shared" si="2"/>
        <v>39.1</v>
      </c>
      <c r="N23" s="10" t="s">
        <v>14</v>
      </c>
      <c r="O23" s="14" t="s">
        <v>17</v>
      </c>
      <c r="P23" s="15">
        <v>39275</v>
      </c>
      <c r="Q23" s="16" t="s">
        <v>41</v>
      </c>
      <c r="R23" s="14"/>
    </row>
    <row r="24" spans="1:18" x14ac:dyDescent="0.3">
      <c r="A24" s="9">
        <v>20</v>
      </c>
      <c r="B24" s="20" t="s">
        <v>42</v>
      </c>
      <c r="C24" s="11">
        <v>11</v>
      </c>
      <c r="D24" s="12">
        <v>3</v>
      </c>
      <c r="E24" s="12">
        <v>3.5</v>
      </c>
      <c r="F24" s="12">
        <v>1</v>
      </c>
      <c r="G24" s="12">
        <v>0</v>
      </c>
      <c r="H24" s="12">
        <v>2</v>
      </c>
      <c r="I24" s="12">
        <v>2</v>
      </c>
      <c r="J24" s="12">
        <v>6</v>
      </c>
      <c r="K24" s="12"/>
      <c r="L24" s="12"/>
      <c r="M24" s="13">
        <f t="shared" si="2"/>
        <v>31.8</v>
      </c>
      <c r="N24" s="10" t="s">
        <v>14</v>
      </c>
      <c r="O24" s="14" t="str">
        <f>$O$20</f>
        <v>МБОУ Краснинская средняя школа</v>
      </c>
      <c r="P24" s="15">
        <v>38947</v>
      </c>
      <c r="Q24" s="16" t="str">
        <f>$Q$6</f>
        <v>Новикова Елена Владимировна</v>
      </c>
      <c r="R24" s="14"/>
    </row>
    <row r="25" spans="1:18" x14ac:dyDescent="0.3">
      <c r="A25" s="9">
        <v>21</v>
      </c>
      <c r="B25" s="10" t="s">
        <v>43</v>
      </c>
      <c r="C25" s="11">
        <v>11</v>
      </c>
      <c r="D25" s="12">
        <v>3</v>
      </c>
      <c r="E25" s="12">
        <v>3</v>
      </c>
      <c r="F25" s="12">
        <v>1</v>
      </c>
      <c r="G25" s="12">
        <v>1</v>
      </c>
      <c r="H25" s="12">
        <v>7</v>
      </c>
      <c r="I25" s="12">
        <v>1</v>
      </c>
      <c r="J25" s="12">
        <v>6</v>
      </c>
      <c r="K25" s="12"/>
      <c r="L25" s="12"/>
      <c r="M25" s="13">
        <f t="shared" si="2"/>
        <v>40</v>
      </c>
      <c r="N25" s="10" t="s">
        <v>10</v>
      </c>
      <c r="O25" s="14" t="str">
        <f>$O$20</f>
        <v>МБОУ Краснинская средняя школа</v>
      </c>
      <c r="P25" s="15">
        <v>39002</v>
      </c>
      <c r="Q25" s="16" t="str">
        <f>$Q$6</f>
        <v>Новикова Елена Владимировна</v>
      </c>
      <c r="R25" s="14"/>
    </row>
    <row r="26" spans="1:18" x14ac:dyDescent="0.3">
      <c r="A26" s="9">
        <v>22</v>
      </c>
      <c r="B26" s="10" t="s">
        <v>44</v>
      </c>
      <c r="C26" s="11">
        <v>11</v>
      </c>
      <c r="D26" s="12">
        <v>3</v>
      </c>
      <c r="E26" s="12">
        <v>3</v>
      </c>
      <c r="F26" s="12">
        <v>0</v>
      </c>
      <c r="G26" s="12">
        <v>1</v>
      </c>
      <c r="H26" s="12">
        <v>0</v>
      </c>
      <c r="I26" s="12">
        <v>1</v>
      </c>
      <c r="J26" s="12">
        <v>4</v>
      </c>
      <c r="K26" s="12"/>
      <c r="L26" s="12"/>
      <c r="M26" s="13">
        <f t="shared" si="2"/>
        <v>21.8</v>
      </c>
      <c r="N26" s="10" t="s">
        <v>14</v>
      </c>
      <c r="O26" s="14" t="str">
        <f>$O$20</f>
        <v>МБОУ Краснинская средняя школа</v>
      </c>
      <c r="P26" s="15">
        <v>38981</v>
      </c>
      <c r="Q26" s="16" t="str">
        <f>$Q$25</f>
        <v>Новикова Елена Владимировна</v>
      </c>
      <c r="R26" s="14"/>
    </row>
    <row r="27" spans="1:18" x14ac:dyDescent="0.3">
      <c r="A27" s="9">
        <v>23</v>
      </c>
      <c r="B27" s="10" t="s">
        <v>45</v>
      </c>
      <c r="C27" s="11">
        <v>11</v>
      </c>
      <c r="D27" s="12">
        <v>4</v>
      </c>
      <c r="E27" s="12">
        <v>5</v>
      </c>
      <c r="F27" s="12">
        <v>1</v>
      </c>
      <c r="G27" s="12">
        <v>0</v>
      </c>
      <c r="H27" s="12">
        <v>0</v>
      </c>
      <c r="I27" s="12">
        <v>5</v>
      </c>
      <c r="J27" s="12">
        <v>5</v>
      </c>
      <c r="K27" s="12"/>
      <c r="L27" s="12"/>
      <c r="M27" s="13">
        <f t="shared" si="2"/>
        <v>36.4</v>
      </c>
      <c r="N27" s="10" t="s">
        <v>14</v>
      </c>
      <c r="O27" s="14" t="str">
        <f>$O$20</f>
        <v>МБОУ Краснинская средняя школа</v>
      </c>
      <c r="P27" s="15">
        <v>38902</v>
      </c>
      <c r="Q27" s="16" t="str">
        <f>$Q$25</f>
        <v>Новикова Елена Владимировна</v>
      </c>
      <c r="R27" s="18"/>
    </row>
  </sheetData>
  <mergeCells count="1">
    <mergeCell ref="A1:O1"/>
  </mergeCells>
  <pageMargins left="0.31527778506278997" right="0.31527778506278997" top="0.74791663885116599" bottom="0.74791663885116599" header="0.51180553436279297" footer="0.51180553436279297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krasn</cp:lastModifiedBy>
  <dcterms:modified xsi:type="dcterms:W3CDTF">2023-12-12T07:14:15Z</dcterms:modified>
</cp:coreProperties>
</file>